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DID\DAI2A\SAI\SUIVI DES MARCHES\12RN25 - FAZSOI - PIERREFONDS (974) - CASERNE DUPUIS – Construction d’un pôle de restauration - PUR - FZ\2-CONSULTATION\1-DCE\A-FINAL\PIECES FINANCIERES\"/>
    </mc:Choice>
  </mc:AlternateContent>
  <bookViews>
    <workbookView xWindow="-110" yWindow="-110" windowWidth="38620" windowHeight="21220" activeTab="1"/>
  </bookViews>
  <sheets>
    <sheet name="Sec N°2-4 CARRELAGE FAIENCE" sheetId="3" r:id="rId1"/>
    <sheet name="Sec N°2-5 RESINE DE SOL" sheetId="5" r:id="rId2"/>
  </sheets>
  <definedNames>
    <definedName name="_xlnm.Print_Titles" localSheetId="0">'Sec N°2-4 CARRELAGE FAIENCE'!$1:$2</definedName>
    <definedName name="_xlnm.Print_Titles" localSheetId="1">'Sec N°2-5 RESINE DE SOL'!$1:$2</definedName>
    <definedName name="_xlnm.Print_Area" localSheetId="0">'Sec N°2-4 CARRELAGE FAIENCE'!$A$1:$F$19</definedName>
    <definedName name="_xlnm.Print_Area" localSheetId="1">'Sec N°2-5 RESINE DE SOL'!$A$1:$F$19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" i="3" l="1"/>
  <c r="F16" i="3" s="1"/>
  <c r="F10" i="3"/>
  <c r="F13" i="3"/>
  <c r="A17" i="3"/>
  <c r="B17" i="3" s="1"/>
  <c r="F6" i="5"/>
  <c r="F7" i="5"/>
  <c r="F8" i="5"/>
  <c r="F9" i="5"/>
  <c r="F11" i="5"/>
  <c r="F13" i="5"/>
  <c r="A17" i="5"/>
  <c r="B17" i="5" s="1"/>
  <c r="F16" i="5" l="1"/>
  <c r="F17" i="3"/>
  <c r="F18" i="3" s="1"/>
  <c r="F17" i="5"/>
  <c r="F18" i="5" s="1"/>
</calcChain>
</file>

<file path=xl/sharedStrings.xml><?xml version="1.0" encoding="utf-8"?>
<sst xmlns="http://schemas.openxmlformats.org/spreadsheetml/2006/main" count="90" uniqueCount="89">
  <si>
    <t>Désignation des ouvrages suivant CCTP</t>
  </si>
  <si>
    <t>U</t>
  </si>
  <si>
    <t>Prix unitaire</t>
  </si>
  <si>
    <t>Montant total</t>
  </si>
  <si>
    <t>2-4.1</t>
  </si>
  <si>
    <t>REVETEMENTS DE SOL</t>
  </si>
  <si>
    <t>CH3</t>
  </si>
  <si>
    <t>REVETEMENTS DURS COLLES</t>
  </si>
  <si>
    <t>CH4</t>
  </si>
  <si>
    <t>CARRELAGE COLLE.</t>
  </si>
  <si>
    <t>CH5</t>
  </si>
  <si>
    <t xml:space="preserve">2-4.1 1 </t>
  </si>
  <si>
    <t>CARRELAGE GRES CERAME 60/60 PC10.</t>
  </si>
  <si>
    <t>M2</t>
  </si>
  <si>
    <t>ART</t>
  </si>
  <si>
    <t>CARCO31</t>
  </si>
  <si>
    <t>PLINTHES</t>
  </si>
  <si>
    <t>CH4</t>
  </si>
  <si>
    <t>PLINTHE EN GRES CERAME.</t>
  </si>
  <si>
    <t>CH5</t>
  </si>
  <si>
    <t xml:space="preserve">2-4.1 2 </t>
  </si>
  <si>
    <t>PLINTHE DROITE.</t>
  </si>
  <si>
    <t>M</t>
  </si>
  <si>
    <t>ART</t>
  </si>
  <si>
    <t>PLINCAR1</t>
  </si>
  <si>
    <t>2-4.2</t>
  </si>
  <si>
    <t>REVETEMENT MURAL</t>
  </si>
  <si>
    <t>CH3</t>
  </si>
  <si>
    <t>REVETEMENT MURAL EN FAIENCE.</t>
  </si>
  <si>
    <t>CH4</t>
  </si>
  <si>
    <t xml:space="preserve">2-4.2 1 </t>
  </si>
  <si>
    <t>REVETEMENT MURAL EN GRES EMAILLE.</t>
  </si>
  <si>
    <t>M2</t>
  </si>
  <si>
    <t>ART</t>
  </si>
  <si>
    <t>FAIEN20C</t>
  </si>
  <si>
    <t>Montant HT du Sec N°2-4 CARRELAGE FAIENCE</t>
  </si>
  <si>
    <t>TOTHT</t>
  </si>
  <si>
    <t>TVA</t>
  </si>
  <si>
    <t>Montant TTC</t>
  </si>
  <si>
    <t>TOTTTC</t>
  </si>
  <si>
    <t>Désignation des ouvrages suivant CCTP</t>
  </si>
  <si>
    <t>U</t>
  </si>
  <si>
    <t>Prix unitaire</t>
  </si>
  <si>
    <t>Montant total</t>
  </si>
  <si>
    <t>2-5.1</t>
  </si>
  <si>
    <t>RESINE</t>
  </si>
  <si>
    <t>CH3</t>
  </si>
  <si>
    <t>AU SOL</t>
  </si>
  <si>
    <t>CH4</t>
  </si>
  <si>
    <t xml:space="preserve">2-5.1 1 </t>
  </si>
  <si>
    <t>RESINE EPOXYDIQUE QUARTZ COLORE, Ep. 4 mm.</t>
  </si>
  <si>
    <t>M2</t>
  </si>
  <si>
    <t>ART</t>
  </si>
  <si>
    <t>RESICUI1</t>
  </si>
  <si>
    <t xml:space="preserve">2-5.1 2 </t>
  </si>
  <si>
    <t>RESINE POLYURETHANNE-CIMENT SEMI-LISSE, Ep. 5 mm.</t>
  </si>
  <si>
    <t>M2</t>
  </si>
  <si>
    <t>ART</t>
  </si>
  <si>
    <t>RESICUI2</t>
  </si>
  <si>
    <t xml:space="preserve">2-5.1 3 </t>
  </si>
  <si>
    <t>PLINTHE  DE PROTECTION AGROALIMENTAIRE.</t>
  </si>
  <si>
    <t>M</t>
  </si>
  <si>
    <t>ART</t>
  </si>
  <si>
    <t>PLINCUI1</t>
  </si>
  <si>
    <t xml:space="preserve">2-5.1 4 </t>
  </si>
  <si>
    <t>PLINTHE EN PVC RIGIDE.</t>
  </si>
  <si>
    <t>M</t>
  </si>
  <si>
    <t>ART</t>
  </si>
  <si>
    <t>PLINPVC8</t>
  </si>
  <si>
    <t>SUR MUR</t>
  </si>
  <si>
    <t>CH4</t>
  </si>
  <si>
    <t xml:space="preserve">2-5.1 5 </t>
  </si>
  <si>
    <t>REVETEMENT EPOXYDIQUE SUR MUR.</t>
  </si>
  <si>
    <t>M2</t>
  </si>
  <si>
    <t>ART</t>
  </si>
  <si>
    <t>RESINEM2</t>
  </si>
  <si>
    <t>DIVERS</t>
  </si>
  <si>
    <t>CH4</t>
  </si>
  <si>
    <t xml:space="preserve">2-5.1 6 </t>
  </si>
  <si>
    <t>TRAITEMENT DES JOINTS DE DILATATION INTERIEURS.</t>
  </si>
  <si>
    <t>FT</t>
  </si>
  <si>
    <t>ART</t>
  </si>
  <si>
    <t>JDINT</t>
  </si>
  <si>
    <t>Montant HT du Sec N°2-5 RESINE DE SOL</t>
  </si>
  <si>
    <t>TOTHT</t>
  </si>
  <si>
    <t>TVA</t>
  </si>
  <si>
    <t>Montant TTC</t>
  </si>
  <si>
    <t>TOTTTC</t>
  </si>
  <si>
    <t>Quantité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</si>
</sst>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"/>
    <numFmt numFmtId="165" formatCode="#\ ##0;\-#,##0;"/>
  </numFmts>
  <fonts count="13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1"/>
    </font>
    <font>
      <sz val="10"/>
      <color rgb="FF000000"/>
      <name val="Arial"/>
      <family val="1"/>
    </font>
    <font>
      <b/>
      <sz val="12"/>
      <color rgb="FF000000"/>
      <name val="Calibri"/>
      <family val="1"/>
    </font>
    <font>
      <sz val="14"/>
      <color rgb="FF000000"/>
      <name val="Arial"/>
      <family val="1"/>
    </font>
    <font>
      <b/>
      <sz val="11"/>
      <color rgb="FF000000"/>
      <name val="Arial"/>
      <family val="1"/>
    </font>
    <font>
      <sz val="8"/>
      <color rgb="FF0000FF"/>
      <name val="Calibri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0"/>
      <color theme="1"/>
      <name val="Calibri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righ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righ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</cellStyleXfs>
  <cellXfs count="39">
    <xf numFmtId="0" fontId="0" fillId="0" borderId="0" xfId="0" applyProtection="1"/>
    <xf numFmtId="0" fontId="10" fillId="0" borderId="0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top" wrapText="1"/>
    </xf>
    <xf numFmtId="0" fontId="0" fillId="0" borderId="9" xfId="0" applyFont="1" applyBorder="1" applyAlignment="1" applyProtection="1">
      <alignment horizontal="center" vertical="top" wrapText="1"/>
    </xf>
    <xf numFmtId="0" fontId="10" fillId="0" borderId="10" xfId="0" applyFont="1" applyBorder="1" applyAlignment="1" applyProtection="1">
      <alignment horizontal="center" vertical="top" wrapText="1"/>
    </xf>
    <xf numFmtId="0" fontId="0" fillId="0" borderId="7" xfId="0" applyFont="1" applyBorder="1" applyAlignment="1" applyProtection="1">
      <alignment horizontal="left" vertical="top" wrapText="1"/>
    </xf>
    <xf numFmtId="0" fontId="0" fillId="0" borderId="5" xfId="0" applyFont="1" applyBorder="1" applyAlignment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top" wrapText="1"/>
    </xf>
    <xf numFmtId="0" fontId="1" fillId="2" borderId="3" xfId="1" applyFont="1" applyFill="1" applyBorder="1" applyProtection="1">
      <alignment horizontal="left" vertical="top" wrapText="1"/>
    </xf>
    <xf numFmtId="0" fontId="3" fillId="0" borderId="4" xfId="10" applyFont="1" applyBorder="1" applyProtection="1">
      <alignment horizontal="left"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1" fillId="0" borderId="4" xfId="14" applyFont="1" applyBorder="1" applyProtection="1">
      <alignment horizontal="left" vertical="top" wrapText="1"/>
    </xf>
    <xf numFmtId="0" fontId="1" fillId="0" borderId="4" xfId="18" applyFont="1" applyBorder="1" applyProtection="1">
      <alignment horizontal="left" vertical="top" wrapText="1"/>
    </xf>
    <xf numFmtId="0" fontId="1" fillId="0" borderId="3" xfId="1" applyFont="1" applyBorder="1" applyProtection="1">
      <alignment horizontal="left" vertical="top" wrapText="1"/>
    </xf>
    <xf numFmtId="0" fontId="6" fillId="0" borderId="4" xfId="26" applyFont="1" applyBorder="1" applyProtection="1">
      <alignment horizontal="left" vertical="top" wrapText="1"/>
    </xf>
    <xf numFmtId="0" fontId="0" fillId="0" borderId="1" xfId="0" applyFont="1" applyBorder="1" applyAlignment="1" applyProtection="1">
      <alignment horizontal="center" vertical="top"/>
      <protection locked="0"/>
    </xf>
    <xf numFmtId="164" fontId="0" fillId="0" borderId="1" xfId="0" applyNumberFormat="1" applyFont="1" applyBorder="1" applyAlignment="1" applyProtection="1">
      <alignment horizontal="center" vertical="top" wrapText="1"/>
      <protection locked="0"/>
    </xf>
    <xf numFmtId="164" fontId="0" fillId="0" borderId="2" xfId="0" applyNumberFormat="1" applyFont="1" applyBorder="1" applyAlignment="1" applyProtection="1">
      <alignment horizontal="center" vertical="top" wrapText="1"/>
      <protection locked="0"/>
    </xf>
    <xf numFmtId="164" fontId="10" fillId="0" borderId="0" xfId="0" applyNumberFormat="1" applyFont="1" applyBorder="1" applyAlignment="1" applyProtection="1">
      <alignment horizontal="center" vertical="top" wrapText="1"/>
    </xf>
    <xf numFmtId="165" fontId="0" fillId="0" borderId="1" xfId="0" applyNumberFormat="1" applyFont="1" applyBorder="1" applyAlignment="1" applyProtection="1">
      <alignment horizontal="center" vertical="top" wrapText="1"/>
      <protection locked="0"/>
    </xf>
    <xf numFmtId="0" fontId="11" fillId="0" borderId="3" xfId="0" applyFont="1" applyBorder="1" applyAlignment="1" applyProtection="1">
      <alignment horizontal="left" vertical="top" wrapText="1"/>
    </xf>
    <xf numFmtId="0" fontId="0" fillId="0" borderId="4" xfId="0" applyFont="1" applyBorder="1" applyAlignment="1" applyProtection="1">
      <alignment horizontal="left" vertical="top" wrapText="1"/>
    </xf>
    <xf numFmtId="0" fontId="0" fillId="0" borderId="13" xfId="0" applyFont="1" applyBorder="1" applyAlignment="1" applyProtection="1">
      <alignment horizontal="left" vertical="top" wrapText="1"/>
    </xf>
    <xf numFmtId="0" fontId="0" fillId="0" borderId="14" xfId="0" applyFont="1" applyBorder="1" applyAlignment="1" applyProtection="1">
      <alignment horizontal="left" vertical="top" wrapText="1"/>
    </xf>
    <xf numFmtId="0" fontId="0" fillId="0" borderId="15" xfId="0" applyFont="1" applyBorder="1" applyAlignment="1" applyProtection="1">
      <alignment horizontal="left" vertical="top" wrapText="1"/>
    </xf>
    <xf numFmtId="0" fontId="0" fillId="0" borderId="16" xfId="0" applyBorder="1" applyProtection="1"/>
    <xf numFmtId="0" fontId="0" fillId="0" borderId="0" xfId="0" applyBorder="1" applyProtection="1"/>
    <xf numFmtId="164" fontId="10" fillId="0" borderId="17" xfId="0" applyNumberFormat="1" applyFont="1" applyBorder="1" applyAlignment="1" applyProtection="1">
      <alignment horizontal="center" vertical="top" wrapText="1"/>
    </xf>
    <xf numFmtId="165" fontId="12" fillId="2" borderId="16" xfId="0" applyNumberFormat="1" applyFont="1" applyFill="1" applyBorder="1" applyAlignment="1" applyProtection="1">
      <alignment horizontal="left" vertical="top" wrapText="1"/>
    </xf>
    <xf numFmtId="0" fontId="0" fillId="0" borderId="18" xfId="0" applyBorder="1" applyProtection="1"/>
    <xf numFmtId="0" fontId="10" fillId="0" borderId="19" xfId="0" applyFont="1" applyBorder="1" applyAlignment="1" applyProtection="1">
      <alignment horizontal="left" vertical="top" wrapText="1"/>
    </xf>
    <xf numFmtId="0" fontId="0" fillId="0" borderId="19" xfId="0" applyBorder="1" applyProtection="1"/>
    <xf numFmtId="164" fontId="10" fillId="0" borderId="20" xfId="0" applyNumberFormat="1" applyFont="1" applyBorder="1" applyAlignment="1" applyProtection="1">
      <alignment horizontal="center" vertical="top" wrapText="1"/>
    </xf>
    <xf numFmtId="0" fontId="0" fillId="0" borderId="11" xfId="0" applyFont="1" applyBorder="1" applyAlignment="1" applyProtection="1">
      <alignment horizontal="left" vertical="top" wrapText="1"/>
    </xf>
    <xf numFmtId="0" fontId="0" fillId="0" borderId="12" xfId="0" applyFont="1" applyBorder="1" applyAlignment="1" applyProtection="1">
      <alignment horizontal="left" vertical="top" wrapText="1"/>
    </xf>
    <xf numFmtId="0" fontId="0" fillId="0" borderId="9" xfId="0" applyFont="1" applyBorder="1" applyAlignment="1" applyProtection="1">
      <alignment horizontal="left" vertical="top" wrapText="1"/>
    </xf>
  </cellXfs>
  <cellStyles count="45">
    <cellStyle name="ArtDescriptif" xfId="28"/>
    <cellStyle name="ArtLibelleCond" xfId="27"/>
    <cellStyle name="ArtNote1" xfId="29"/>
    <cellStyle name="ArtNote2" xfId="30"/>
    <cellStyle name="ArtNote3" xfId="31"/>
    <cellStyle name="ArtNote4" xfId="32"/>
    <cellStyle name="ArtNote5" xfId="33"/>
    <cellStyle name="ArtQuantite" xfId="34"/>
    <cellStyle name="ArtTitre" xfId="26"/>
    <cellStyle name="ChapDescriptif0" xfId="7"/>
    <cellStyle name="ChapDescriptif1" xfId="11"/>
    <cellStyle name="ChapDescriptif2" xfId="15"/>
    <cellStyle name="ChapDescriptif3" xfId="19"/>
    <cellStyle name="ChapDescriptif4" xfId="23"/>
    <cellStyle name="ChapNote0" xfId="8"/>
    <cellStyle name="ChapNote1" xfId="12"/>
    <cellStyle name="ChapNote2" xfId="16"/>
    <cellStyle name="ChapNote3" xfId="20"/>
    <cellStyle name="ChapNote4" xfId="24"/>
    <cellStyle name="ChapRecap0" xfId="9"/>
    <cellStyle name="ChapRecap1" xfId="13"/>
    <cellStyle name="ChapRecap2" xfId="17"/>
    <cellStyle name="ChapRecap3" xfId="21"/>
    <cellStyle name="ChapRecap4" xfId="25"/>
    <cellStyle name="ChapTitre0" xfId="6"/>
    <cellStyle name="ChapTitre1" xfId="10"/>
    <cellStyle name="ChapTitre2" xfId="14"/>
    <cellStyle name="ChapTitre3" xfId="18"/>
    <cellStyle name="ChapTitre4" xfId="22"/>
    <cellStyle name="DQLocQuantNonLoc" xfId="42"/>
    <cellStyle name="DQLocRefClass" xfId="41"/>
    <cellStyle name="DQLocStruct" xfId="43"/>
    <cellStyle name="DQMinutes" xfId="44"/>
    <cellStyle name="LocGen" xfId="36"/>
    <cellStyle name="LocLit" xfId="38"/>
    <cellStyle name="LocRefClass" xfId="37"/>
    <cellStyle name="LocSignetRep" xfId="40"/>
    <cellStyle name="LocStrRecap0" xfId="3"/>
    <cellStyle name="LocStrRecap1" xfId="5"/>
    <cellStyle name="LocStrTexte0" xfId="2"/>
    <cellStyle name="LocStrTexte1" xfId="4"/>
    <cellStyle name="LocStruct" xfId="39"/>
    <cellStyle name="LocTitre" xfId="35"/>
    <cellStyle name="Normal" xfId="0" builtinId="0"/>
    <cellStyle name="Numerotatio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288000</xdr:colOff>
      <xdr:row>0</xdr:row>
      <xdr:rowOff>1308100</xdr:rowOff>
    </xdr:to>
    <xdr:sp macro="" textlink="">
      <xdr:nvSpPr>
        <xdr:cNvPr id="3" name="Forme1"/>
        <xdr:cNvSpPr/>
      </xdr:nvSpPr>
      <xdr:spPr>
        <a:xfrm>
          <a:off x="0" y="0"/>
          <a:ext cx="6949150" cy="1308100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just"/>
          <a:r>
            <a:rPr lang="fr-FR" sz="1400" b="1" i="0">
              <a:solidFill>
                <a:srgbClr val="000000"/>
              </a:solidFill>
              <a:latin typeface="Arial Narrow"/>
            </a:rPr>
            <a:t>CDPGF - PHASE DCE</a:t>
          </a:r>
        </a:p>
        <a:p>
          <a:pPr algn="just"/>
          <a:endParaRPr sz="800">
            <a:solidFill>
              <a:srgbClr val="000000"/>
            </a:solidFill>
            <a:latin typeface="Arial Narrow"/>
          </a:endParaRPr>
        </a:p>
        <a:p>
          <a:pPr algn="just"/>
          <a:endParaRPr sz="800">
            <a:solidFill>
              <a:srgbClr val="000000"/>
            </a:solidFill>
            <a:latin typeface="Arial Narrow"/>
          </a:endParaRPr>
        </a:p>
        <a:p>
          <a:pPr algn="just"/>
          <a:r>
            <a:rPr lang="fr-FR" sz="1100" b="1" i="0">
              <a:solidFill>
                <a:srgbClr val="000000"/>
              </a:solidFill>
              <a:latin typeface="Arial Narrow"/>
            </a:rPr>
            <a:t>CONSTRUCTION D'UN POLE UNIQUE DE RESTAURATION-LOISIRS CASERNE CBA DUPUIS</a:t>
          </a:r>
        </a:p>
        <a:p>
          <a:pPr algn="just"/>
          <a:r>
            <a:rPr lang="fr-FR" sz="1100" b="1" i="0">
              <a:solidFill>
                <a:srgbClr val="000000"/>
              </a:solidFill>
              <a:latin typeface="Arial Narrow"/>
            </a:rPr>
            <a:t> 97410 SAINT PIERRE</a:t>
          </a:r>
        </a:p>
        <a:p>
          <a:pPr algn="just"/>
          <a:endParaRPr sz="800">
            <a:solidFill>
              <a:srgbClr val="000000"/>
            </a:solidFill>
            <a:latin typeface="Arial Narrow"/>
          </a:endParaRPr>
        </a:p>
        <a:p>
          <a:pPr algn="just"/>
          <a:r>
            <a:rPr lang="fr-FR" sz="1100" b="1" i="0">
              <a:solidFill>
                <a:srgbClr val="000000"/>
              </a:solidFill>
              <a:latin typeface="Arial Narrow"/>
            </a:rPr>
            <a:t>ETAT - MINISTERE DES ARMEES - DID ST DENIS</a:t>
          </a:r>
        </a:p>
      </xdr:txBody>
    </xdr:sp>
    <xdr:clientData/>
  </xdr:twoCellAnchor>
  <xdr:twoCellAnchor editAs="absolute">
    <xdr:from>
      <xdr:col>1</xdr:col>
      <xdr:colOff>2628000</xdr:colOff>
      <xdr:row>0</xdr:row>
      <xdr:rowOff>709357</xdr:rowOff>
    </xdr:from>
    <xdr:to>
      <xdr:col>5</xdr:col>
      <xdr:colOff>882650</xdr:colOff>
      <xdr:row>0</xdr:row>
      <xdr:rowOff>1289739</xdr:rowOff>
    </xdr:to>
    <xdr:sp macro="" textlink="">
      <xdr:nvSpPr>
        <xdr:cNvPr id="4" name="Forme2"/>
        <xdr:cNvSpPr/>
      </xdr:nvSpPr>
      <xdr:spPr>
        <a:xfrm>
          <a:off x="3307450" y="709357"/>
          <a:ext cx="3347350" cy="580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1" i="0">
              <a:solidFill>
                <a:srgbClr val="FF0000"/>
              </a:solidFill>
              <a:latin typeface="Arial Narrow"/>
            </a:rPr>
            <a:t>Sec N°2-4 CARRELAGE FAIENCE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288000</xdr:colOff>
      <xdr:row>0</xdr:row>
      <xdr:rowOff>1339850</xdr:rowOff>
    </xdr:to>
    <xdr:sp macro="" textlink="">
      <xdr:nvSpPr>
        <xdr:cNvPr id="3" name="Forme1"/>
        <xdr:cNvSpPr/>
      </xdr:nvSpPr>
      <xdr:spPr>
        <a:xfrm>
          <a:off x="0" y="0"/>
          <a:ext cx="6949150" cy="1339850"/>
        </a:xfrm>
        <a:prstGeom prst="roundRect">
          <a:avLst>
            <a:gd name="adj" fmla="val 6670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just"/>
          <a:r>
            <a:rPr lang="fr-FR" sz="1400" b="1" i="0">
              <a:solidFill>
                <a:srgbClr val="000000"/>
              </a:solidFill>
              <a:latin typeface="Arial Narrow"/>
            </a:rPr>
            <a:t>CDPGF - PHASE DCE</a:t>
          </a:r>
        </a:p>
        <a:p>
          <a:pPr algn="just"/>
          <a:endParaRPr sz="800">
            <a:solidFill>
              <a:srgbClr val="000000"/>
            </a:solidFill>
            <a:latin typeface="Arial Narrow"/>
          </a:endParaRPr>
        </a:p>
        <a:p>
          <a:pPr algn="just"/>
          <a:endParaRPr sz="800">
            <a:solidFill>
              <a:srgbClr val="000000"/>
            </a:solidFill>
            <a:latin typeface="Arial Narrow"/>
          </a:endParaRPr>
        </a:p>
        <a:p>
          <a:pPr algn="just"/>
          <a:r>
            <a:rPr lang="fr-FR" sz="1100" b="1" i="0">
              <a:solidFill>
                <a:srgbClr val="000000"/>
              </a:solidFill>
              <a:latin typeface="Arial Narrow"/>
            </a:rPr>
            <a:t>CONSTRUCTION D'UN POLE UNIQUE DE RESTAURATION-LOISIRS CASERNE CBA DUPUIS</a:t>
          </a:r>
        </a:p>
        <a:p>
          <a:pPr algn="just"/>
          <a:r>
            <a:rPr lang="fr-FR" sz="1100" b="1" i="0">
              <a:solidFill>
                <a:srgbClr val="000000"/>
              </a:solidFill>
              <a:latin typeface="Arial Narrow"/>
            </a:rPr>
            <a:t> 97410 SAINT PIERRE</a:t>
          </a:r>
        </a:p>
        <a:p>
          <a:pPr algn="just"/>
          <a:endParaRPr sz="800">
            <a:solidFill>
              <a:srgbClr val="000000"/>
            </a:solidFill>
            <a:latin typeface="Arial Narrow"/>
          </a:endParaRPr>
        </a:p>
        <a:p>
          <a:pPr algn="just"/>
          <a:r>
            <a:rPr lang="fr-FR" sz="1100" b="1" i="0">
              <a:solidFill>
                <a:srgbClr val="000000"/>
              </a:solidFill>
              <a:latin typeface="Arial Narrow"/>
            </a:rPr>
            <a:t>ETAT - MINISTERE DES ARMEES - DID ST DENIS</a:t>
          </a:r>
        </a:p>
      </xdr:txBody>
    </xdr:sp>
    <xdr:clientData/>
  </xdr:twoCellAnchor>
  <xdr:twoCellAnchor editAs="absolute">
    <xdr:from>
      <xdr:col>1</xdr:col>
      <xdr:colOff>2628000</xdr:colOff>
      <xdr:row>0</xdr:row>
      <xdr:rowOff>709357</xdr:rowOff>
    </xdr:from>
    <xdr:to>
      <xdr:col>6</xdr:col>
      <xdr:colOff>19050</xdr:colOff>
      <xdr:row>0</xdr:row>
      <xdr:rowOff>1289739</xdr:rowOff>
    </xdr:to>
    <xdr:sp macro="" textlink="">
      <xdr:nvSpPr>
        <xdr:cNvPr id="4" name="Forme2"/>
        <xdr:cNvSpPr/>
      </xdr:nvSpPr>
      <xdr:spPr>
        <a:xfrm>
          <a:off x="3307450" y="709357"/>
          <a:ext cx="3372750" cy="5803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1" i="0">
              <a:solidFill>
                <a:srgbClr val="FF0000"/>
              </a:solidFill>
              <a:latin typeface="Arial Narrow"/>
            </a:rPr>
            <a:t>Sec N°2-5 RESINE DE SOL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Z20"/>
  <sheetViews>
    <sheetView showGridLines="0" view="pageBreakPreview" zoomScale="120" zoomScaleNormal="100" zoomScaleSheetLayoutView="12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7" sqref="D7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5" width="10.7265625" customWidth="1"/>
    <col min="6" max="6" width="12.7265625" customWidth="1"/>
    <col min="7" max="7" width="10.7265625" customWidth="1"/>
    <col min="701" max="703" width="10.7265625" customWidth="1"/>
  </cols>
  <sheetData>
    <row r="1" spans="1:702" ht="113.4" customHeight="1" x14ac:dyDescent="0.35">
      <c r="A1" s="36"/>
      <c r="B1" s="37"/>
      <c r="C1" s="37"/>
      <c r="D1" s="37"/>
      <c r="E1" s="37"/>
      <c r="F1" s="38"/>
    </row>
    <row r="2" spans="1:702" ht="29" x14ac:dyDescent="0.35">
      <c r="A2" s="2"/>
      <c r="B2" s="3" t="s">
        <v>0</v>
      </c>
      <c r="C2" s="4" t="s">
        <v>1</v>
      </c>
      <c r="D2" s="4" t="s">
        <v>88</v>
      </c>
      <c r="E2" s="4" t="s">
        <v>2</v>
      </c>
      <c r="F2" s="4" t="s">
        <v>3</v>
      </c>
    </row>
    <row r="3" spans="1:702" x14ac:dyDescent="0.35">
      <c r="A3" s="5"/>
      <c r="B3" s="6"/>
      <c r="C3" s="7"/>
      <c r="D3" s="7"/>
      <c r="E3" s="7"/>
      <c r="F3" s="8"/>
    </row>
    <row r="4" spans="1:702" ht="15.5" x14ac:dyDescent="0.35">
      <c r="A4" s="9" t="s">
        <v>4</v>
      </c>
      <c r="B4" s="10" t="s">
        <v>5</v>
      </c>
      <c r="C4" s="11"/>
      <c r="D4" s="11"/>
      <c r="E4" s="11"/>
      <c r="F4" s="12"/>
      <c r="ZY4" t="s">
        <v>6</v>
      </c>
      <c r="ZZ4" s="13"/>
    </row>
    <row r="5" spans="1:702" x14ac:dyDescent="0.35">
      <c r="A5" s="9"/>
      <c r="B5" s="14" t="s">
        <v>7</v>
      </c>
      <c r="C5" s="11"/>
      <c r="D5" s="11"/>
      <c r="E5" s="11"/>
      <c r="F5" s="12"/>
      <c r="ZY5" t="s">
        <v>8</v>
      </c>
      <c r="ZZ5" s="13"/>
    </row>
    <row r="6" spans="1:702" x14ac:dyDescent="0.35">
      <c r="A6" s="9"/>
      <c r="B6" s="15" t="s">
        <v>9</v>
      </c>
      <c r="C6" s="11"/>
      <c r="D6" s="11"/>
      <c r="E6" s="11"/>
      <c r="F6" s="12"/>
      <c r="ZY6" t="s">
        <v>10</v>
      </c>
      <c r="ZZ6" s="13"/>
    </row>
    <row r="7" spans="1:702" x14ac:dyDescent="0.35">
      <c r="A7" s="16" t="s">
        <v>11</v>
      </c>
      <c r="B7" s="17" t="s">
        <v>12</v>
      </c>
      <c r="C7" s="18" t="s">
        <v>13</v>
      </c>
      <c r="D7" s="19"/>
      <c r="E7" s="19"/>
      <c r="F7" s="20">
        <f>ROUND(D7*E7,2)</f>
        <v>0</v>
      </c>
      <c r="ZY7" t="s">
        <v>14</v>
      </c>
      <c r="ZZ7" s="13" t="s">
        <v>15</v>
      </c>
    </row>
    <row r="8" spans="1:702" x14ac:dyDescent="0.35">
      <c r="A8" s="9"/>
      <c r="B8" s="14" t="s">
        <v>16</v>
      </c>
      <c r="C8" s="11"/>
      <c r="D8" s="11"/>
      <c r="E8" s="11"/>
      <c r="F8" s="12"/>
      <c r="ZY8" t="s">
        <v>17</v>
      </c>
      <c r="ZZ8" s="13"/>
    </row>
    <row r="9" spans="1:702" x14ac:dyDescent="0.35">
      <c r="A9" s="9"/>
      <c r="B9" s="15" t="s">
        <v>18</v>
      </c>
      <c r="C9" s="11"/>
      <c r="D9" s="11"/>
      <c r="E9" s="11"/>
      <c r="F9" s="12"/>
      <c r="ZY9" t="s">
        <v>19</v>
      </c>
      <c r="ZZ9" s="13"/>
    </row>
    <row r="10" spans="1:702" x14ac:dyDescent="0.35">
      <c r="A10" s="16" t="s">
        <v>20</v>
      </c>
      <c r="B10" s="17" t="s">
        <v>21</v>
      </c>
      <c r="C10" s="18" t="s">
        <v>22</v>
      </c>
      <c r="D10" s="19"/>
      <c r="E10" s="19"/>
      <c r="F10" s="20">
        <f>ROUND(D10*E10,2)</f>
        <v>0</v>
      </c>
      <c r="ZY10" t="s">
        <v>23</v>
      </c>
      <c r="ZZ10" s="13" t="s">
        <v>24</v>
      </c>
    </row>
    <row r="11" spans="1:702" ht="15.5" x14ac:dyDescent="0.35">
      <c r="A11" s="9" t="s">
        <v>25</v>
      </c>
      <c r="B11" s="10" t="s">
        <v>26</v>
      </c>
      <c r="C11" s="11"/>
      <c r="D11" s="11"/>
      <c r="E11" s="11"/>
      <c r="F11" s="12"/>
      <c r="ZY11" t="s">
        <v>27</v>
      </c>
      <c r="ZZ11" s="13"/>
    </row>
    <row r="12" spans="1:702" x14ac:dyDescent="0.35">
      <c r="A12" s="9"/>
      <c r="B12" s="14" t="s">
        <v>28</v>
      </c>
      <c r="C12" s="11"/>
      <c r="D12" s="11"/>
      <c r="E12" s="11"/>
      <c r="F12" s="12"/>
      <c r="ZY12" t="s">
        <v>29</v>
      </c>
      <c r="ZZ12" s="13"/>
    </row>
    <row r="13" spans="1:702" x14ac:dyDescent="0.35">
      <c r="A13" s="16" t="s">
        <v>30</v>
      </c>
      <c r="B13" s="17" t="s">
        <v>31</v>
      </c>
      <c r="C13" s="18" t="s">
        <v>32</v>
      </c>
      <c r="D13" s="19"/>
      <c r="E13" s="19"/>
      <c r="F13" s="20">
        <f>ROUND(D13*E13,2)</f>
        <v>0</v>
      </c>
      <c r="ZY13" t="s">
        <v>33</v>
      </c>
      <c r="ZZ13" s="13" t="s">
        <v>34</v>
      </c>
    </row>
    <row r="14" spans="1:702" x14ac:dyDescent="0.35">
      <c r="A14" s="23"/>
      <c r="B14" s="24"/>
      <c r="C14" s="11"/>
      <c r="D14" s="11"/>
      <c r="E14" s="11"/>
      <c r="F14" s="12"/>
    </row>
    <row r="15" spans="1:702" x14ac:dyDescent="0.35">
      <c r="A15" s="25"/>
      <c r="B15" s="26"/>
      <c r="C15" s="26"/>
      <c r="D15" s="26"/>
      <c r="E15" s="26"/>
      <c r="F15" s="27"/>
    </row>
    <row r="16" spans="1:702" x14ac:dyDescent="0.35">
      <c r="A16" s="28"/>
      <c r="B16" s="1" t="s">
        <v>35</v>
      </c>
      <c r="C16" s="29"/>
      <c r="D16" s="29"/>
      <c r="E16" s="29"/>
      <c r="F16" s="30">
        <f>SUBTOTAL(109,F4:F14)</f>
        <v>0</v>
      </c>
      <c r="ZY16" t="s">
        <v>36</v>
      </c>
    </row>
    <row r="17" spans="1:701" x14ac:dyDescent="0.35">
      <c r="A17" s="31" t="e">
        <f>#REF!</f>
        <v>#REF!</v>
      </c>
      <c r="B17" s="1" t="e">
        <f>CONCATENATE("Montant TVA (",A17,"%)")</f>
        <v>#REF!</v>
      </c>
      <c r="C17" s="29"/>
      <c r="D17" s="29"/>
      <c r="E17" s="29"/>
      <c r="F17" s="30" t="e">
        <f>(F16*A17)/100</f>
        <v>#REF!</v>
      </c>
      <c r="ZY17" t="s">
        <v>37</v>
      </c>
    </row>
    <row r="18" spans="1:701" x14ac:dyDescent="0.35">
      <c r="A18" s="32"/>
      <c r="B18" s="33" t="s">
        <v>38</v>
      </c>
      <c r="C18" s="34"/>
      <c r="D18" s="34"/>
      <c r="E18" s="34"/>
      <c r="F18" s="35" t="e">
        <f>F16+F17</f>
        <v>#REF!</v>
      </c>
      <c r="ZY18" t="s">
        <v>39</v>
      </c>
    </row>
    <row r="19" spans="1:701" x14ac:dyDescent="0.35">
      <c r="F19" s="21"/>
    </row>
    <row r="20" spans="1:701" x14ac:dyDescent="0.35">
      <c r="F20" s="21"/>
    </row>
  </sheetData>
  <mergeCells count="1">
    <mergeCell ref="A1:F1"/>
  </mergeCells>
  <printOptions horizontalCentered="1"/>
  <pageMargins left="0.08" right="0.08" top="0.08" bottom="0.08" header="0.76" footer="0.76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Z20"/>
  <sheetViews>
    <sheetView showGridLines="0" tabSelected="1" view="pageBreakPreview" zoomScale="120" zoomScaleNormal="100" zoomScaleSheetLayoutView="120" workbookViewId="0">
      <pane xSplit="2" ySplit="2" topLeftCell="C3" activePane="bottomRight" state="frozen"/>
      <selection activeCell="G9" sqref="G9"/>
      <selection pane="topRight" activeCell="G9" sqref="G9"/>
      <selection pane="bottomLeft" activeCell="G9" sqref="G9"/>
      <selection pane="bottomRight" activeCell="I15" sqref="I15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5" width="10.7265625" customWidth="1"/>
    <col min="6" max="6" width="12.7265625" customWidth="1"/>
    <col min="7" max="7" width="10.7265625" customWidth="1"/>
    <col min="701" max="703" width="10.7265625" customWidth="1"/>
  </cols>
  <sheetData>
    <row r="1" spans="1:702" ht="113.4" customHeight="1" x14ac:dyDescent="0.35">
      <c r="A1" s="36"/>
      <c r="B1" s="37"/>
      <c r="C1" s="37"/>
      <c r="D1" s="37"/>
      <c r="E1" s="37"/>
      <c r="F1" s="38"/>
    </row>
    <row r="2" spans="1:702" ht="29" x14ac:dyDescent="0.35">
      <c r="A2" s="2"/>
      <c r="B2" s="3" t="s">
        <v>40</v>
      </c>
      <c r="C2" s="4" t="s">
        <v>41</v>
      </c>
      <c r="D2" s="4" t="s">
        <v>88</v>
      </c>
      <c r="E2" s="4" t="s">
        <v>42</v>
      </c>
      <c r="F2" s="4" t="s">
        <v>43</v>
      </c>
    </row>
    <row r="3" spans="1:702" x14ac:dyDescent="0.35">
      <c r="A3" s="5"/>
      <c r="B3" s="6"/>
      <c r="C3" s="7"/>
      <c r="D3" s="7"/>
      <c r="E3" s="7"/>
      <c r="F3" s="8"/>
    </row>
    <row r="4" spans="1:702" ht="15.5" x14ac:dyDescent="0.35">
      <c r="A4" s="9" t="s">
        <v>44</v>
      </c>
      <c r="B4" s="10" t="s">
        <v>45</v>
      </c>
      <c r="C4" s="11"/>
      <c r="D4" s="11"/>
      <c r="E4" s="11"/>
      <c r="F4" s="12"/>
      <c r="ZY4" t="s">
        <v>46</v>
      </c>
      <c r="ZZ4" s="13"/>
    </row>
    <row r="5" spans="1:702" x14ac:dyDescent="0.35">
      <c r="A5" s="9"/>
      <c r="B5" s="14" t="s">
        <v>47</v>
      </c>
      <c r="C5" s="11"/>
      <c r="D5" s="11"/>
      <c r="E5" s="11"/>
      <c r="F5" s="12"/>
      <c r="ZY5" t="s">
        <v>48</v>
      </c>
      <c r="ZZ5" s="13"/>
    </row>
    <row r="6" spans="1:702" x14ac:dyDescent="0.35">
      <c r="A6" s="16" t="s">
        <v>49</v>
      </c>
      <c r="B6" s="17" t="s">
        <v>50</v>
      </c>
      <c r="C6" s="18" t="s">
        <v>51</v>
      </c>
      <c r="D6" s="19"/>
      <c r="E6" s="19"/>
      <c r="F6" s="20">
        <f>ROUND(D6*E6,2)</f>
        <v>0</v>
      </c>
      <c r="ZY6" t="s">
        <v>52</v>
      </c>
      <c r="ZZ6" s="13" t="s">
        <v>53</v>
      </c>
    </row>
    <row r="7" spans="1:702" x14ac:dyDescent="0.35">
      <c r="A7" s="16" t="s">
        <v>54</v>
      </c>
      <c r="B7" s="17" t="s">
        <v>55</v>
      </c>
      <c r="C7" s="18" t="s">
        <v>56</v>
      </c>
      <c r="D7" s="19"/>
      <c r="E7" s="19"/>
      <c r="F7" s="20">
        <f>ROUND(D7*E7,2)</f>
        <v>0</v>
      </c>
      <c r="ZY7" t="s">
        <v>57</v>
      </c>
      <c r="ZZ7" s="13" t="s">
        <v>58</v>
      </c>
    </row>
    <row r="8" spans="1:702" x14ac:dyDescent="0.35">
      <c r="A8" s="16" t="s">
        <v>59</v>
      </c>
      <c r="B8" s="17" t="s">
        <v>60</v>
      </c>
      <c r="C8" s="18" t="s">
        <v>61</v>
      </c>
      <c r="D8" s="19"/>
      <c r="E8" s="19"/>
      <c r="F8" s="20">
        <f>ROUND(D8*E8,2)</f>
        <v>0</v>
      </c>
      <c r="ZY8" t="s">
        <v>62</v>
      </c>
      <c r="ZZ8" s="13" t="s">
        <v>63</v>
      </c>
    </row>
    <row r="9" spans="1:702" x14ac:dyDescent="0.35">
      <c r="A9" s="16" t="s">
        <v>64</v>
      </c>
      <c r="B9" s="17" t="s">
        <v>65</v>
      </c>
      <c r="C9" s="18" t="s">
        <v>66</v>
      </c>
      <c r="D9" s="19"/>
      <c r="E9" s="19"/>
      <c r="F9" s="20">
        <f>ROUND(D9*E9,2)</f>
        <v>0</v>
      </c>
      <c r="ZY9" t="s">
        <v>67</v>
      </c>
      <c r="ZZ9" s="13" t="s">
        <v>68</v>
      </c>
    </row>
    <row r="10" spans="1:702" x14ac:dyDescent="0.35">
      <c r="A10" s="9"/>
      <c r="B10" s="14" t="s">
        <v>69</v>
      </c>
      <c r="C10" s="11"/>
      <c r="D10" s="11"/>
      <c r="E10" s="11"/>
      <c r="F10" s="12"/>
      <c r="ZY10" t="s">
        <v>70</v>
      </c>
      <c r="ZZ10" s="13"/>
    </row>
    <row r="11" spans="1:702" x14ac:dyDescent="0.35">
      <c r="A11" s="16" t="s">
        <v>71</v>
      </c>
      <c r="B11" s="17" t="s">
        <v>72</v>
      </c>
      <c r="C11" s="18" t="s">
        <v>73</v>
      </c>
      <c r="D11" s="19"/>
      <c r="E11" s="19"/>
      <c r="F11" s="20">
        <f>ROUND(D11*E11,2)</f>
        <v>0</v>
      </c>
      <c r="ZY11" t="s">
        <v>74</v>
      </c>
      <c r="ZZ11" s="13" t="s">
        <v>75</v>
      </c>
    </row>
    <row r="12" spans="1:702" x14ac:dyDescent="0.35">
      <c r="A12" s="9"/>
      <c r="B12" s="14" t="s">
        <v>76</v>
      </c>
      <c r="C12" s="11"/>
      <c r="D12" s="11"/>
      <c r="E12" s="11"/>
      <c r="F12" s="12"/>
      <c r="ZY12" t="s">
        <v>77</v>
      </c>
      <c r="ZZ12" s="13"/>
    </row>
    <row r="13" spans="1:702" x14ac:dyDescent="0.35">
      <c r="A13" s="16" t="s">
        <v>78</v>
      </c>
      <c r="B13" s="17" t="s">
        <v>79</v>
      </c>
      <c r="C13" s="18" t="s">
        <v>80</v>
      </c>
      <c r="D13" s="22"/>
      <c r="E13" s="19"/>
      <c r="F13" s="20">
        <f>ROUND(D13*E13,2)</f>
        <v>0</v>
      </c>
      <c r="ZY13" t="s">
        <v>81</v>
      </c>
      <c r="ZZ13" s="13" t="s">
        <v>82</v>
      </c>
    </row>
    <row r="14" spans="1:702" x14ac:dyDescent="0.35">
      <c r="A14" s="23"/>
      <c r="B14" s="24"/>
      <c r="C14" s="11"/>
      <c r="D14" s="11"/>
      <c r="E14" s="11"/>
      <c r="F14" s="12"/>
    </row>
    <row r="15" spans="1:702" x14ac:dyDescent="0.35">
      <c r="A15" s="25"/>
      <c r="B15" s="26"/>
      <c r="C15" s="26"/>
      <c r="D15" s="26"/>
      <c r="E15" s="26"/>
      <c r="F15" s="27"/>
    </row>
    <row r="16" spans="1:702" x14ac:dyDescent="0.35">
      <c r="A16" s="28"/>
      <c r="B16" s="1" t="s">
        <v>83</v>
      </c>
      <c r="C16" s="29"/>
      <c r="D16" s="29"/>
      <c r="E16" s="29"/>
      <c r="F16" s="30">
        <f>SUBTOTAL(109,F4:F14)</f>
        <v>0</v>
      </c>
      <c r="ZY16" t="s">
        <v>84</v>
      </c>
    </row>
    <row r="17" spans="1:701" x14ac:dyDescent="0.35">
      <c r="A17" s="31" t="e">
        <f>#REF!</f>
        <v>#REF!</v>
      </c>
      <c r="B17" s="1" t="e">
        <f>CONCATENATE("Montant TVA (",A17,"%)")</f>
        <v>#REF!</v>
      </c>
      <c r="C17" s="29"/>
      <c r="D17" s="29"/>
      <c r="E17" s="29"/>
      <c r="F17" s="30" t="e">
        <f>(F16*A17)/100</f>
        <v>#REF!</v>
      </c>
      <c r="ZY17" t="s">
        <v>85</v>
      </c>
    </row>
    <row r="18" spans="1:701" x14ac:dyDescent="0.35">
      <c r="A18" s="32"/>
      <c r="B18" s="33" t="s">
        <v>86</v>
      </c>
      <c r="C18" s="34"/>
      <c r="D18" s="34"/>
      <c r="E18" s="34"/>
      <c r="F18" s="35" t="e">
        <f>F16+F17</f>
        <v>#REF!</v>
      </c>
      <c r="ZY18" t="s">
        <v>87</v>
      </c>
    </row>
    <row r="19" spans="1:701" x14ac:dyDescent="0.35">
      <c r="F19" s="21"/>
    </row>
    <row r="20" spans="1:701" x14ac:dyDescent="0.35">
      <c r="F20" s="21"/>
    </row>
  </sheetData>
  <mergeCells count="1">
    <mergeCell ref="A1:F1"/>
  </mergeCells>
  <printOptions horizontalCentered="1"/>
  <pageMargins left="0.08" right="0.08" top="0.08" bottom="0.08" header="0.76" footer="0.76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Sec N°2-4 CARRELAGE FAIENCE</vt:lpstr>
      <vt:lpstr>Sec N°2-5 RESINE DE SOL</vt:lpstr>
      <vt:lpstr>'Sec N°2-4 CARRELAGE FAIENCE'!Impression_des_titres</vt:lpstr>
      <vt:lpstr>'Sec N°2-5 RESINE DE SOL'!Impression_des_titres</vt:lpstr>
      <vt:lpstr>'Sec N°2-4 CARRELAGE FAIENCE'!Zone_d_impression</vt:lpstr>
      <vt:lpstr>'Sec N°2-5 RESINE DE SOL'!Zone_d_impression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Joël LAROCHE-JOUBERT</dc:creator>
  <cp:lastModifiedBy>DELETTRE Marion INGE CIVI DEFE</cp:lastModifiedBy>
  <dcterms:created xsi:type="dcterms:W3CDTF">2025-02-14T06:37:36Z</dcterms:created>
  <dcterms:modified xsi:type="dcterms:W3CDTF">2025-07-24T06:22:01Z</dcterms:modified>
</cp:coreProperties>
</file>